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9040" windowHeight="15840" tabRatio="500"/>
  </bookViews>
  <sheets>
    <sheet name="Arkusz2" sheetId="1" r:id="rId1"/>
    <sheet name="Arkusz3" sheetId="2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/>
  <c r="L16" s="1"/>
  <c r="M16" s="1"/>
  <c r="D16"/>
  <c r="F16" s="1"/>
  <c r="G16" l="1"/>
  <c r="N16" s="1"/>
  <c r="J7"/>
  <c r="J15" l="1"/>
  <c r="J13"/>
  <c r="J11"/>
  <c r="J9"/>
  <c r="L7"/>
  <c r="M7" s="1"/>
  <c r="J6"/>
  <c r="J5"/>
  <c r="J17" l="1"/>
  <c r="L6"/>
  <c r="M6" s="1"/>
  <c r="L13"/>
  <c r="M13" s="1"/>
  <c r="L15"/>
  <c r="M15" s="1"/>
  <c r="L9"/>
  <c r="M9" s="1"/>
  <c r="L5"/>
  <c r="M5" s="1"/>
  <c r="L11"/>
  <c r="M11" s="1"/>
  <c r="D15"/>
  <c r="D14"/>
  <c r="D13"/>
  <c r="D12"/>
  <c r="F12" s="1"/>
  <c r="G12" s="1"/>
  <c r="N12" s="1"/>
  <c r="D11"/>
  <c r="D10"/>
  <c r="D9"/>
  <c r="F9" s="1"/>
  <c r="G9" s="1"/>
  <c r="D8"/>
  <c r="D7"/>
  <c r="D6"/>
  <c r="D5"/>
  <c r="D17" l="1"/>
  <c r="B18" s="1"/>
  <c r="F13"/>
  <c r="G13" s="1"/>
  <c r="N13" s="1"/>
  <c r="F8"/>
  <c r="G8" s="1"/>
  <c r="N8" s="1"/>
  <c r="N9"/>
  <c r="F5"/>
  <c r="G5" s="1"/>
  <c r="F7"/>
  <c r="G7" s="1"/>
  <c r="N7" s="1"/>
  <c r="F11"/>
  <c r="G11" s="1"/>
  <c r="N11" s="1"/>
  <c r="F15"/>
  <c r="G15" s="1"/>
  <c r="N15" s="1"/>
  <c r="F6"/>
  <c r="G6" s="1"/>
  <c r="N6" s="1"/>
  <c r="F10"/>
  <c r="G10" s="1"/>
  <c r="N10" s="1"/>
  <c r="F14"/>
  <c r="G14" s="1"/>
  <c r="N14" s="1"/>
  <c r="N5" l="1"/>
  <c r="N17" l="1"/>
  <c r="H18"/>
</calcChain>
</file>

<file path=xl/sharedStrings.xml><?xml version="1.0" encoding="utf-8"?>
<sst xmlns="http://schemas.openxmlformats.org/spreadsheetml/2006/main" count="41" uniqueCount="32">
  <si>
    <t>Formularz cenowy</t>
  </si>
  <si>
    <t>Rodzaj pojazdu/transport pojazdu</t>
  </si>
  <si>
    <t>Szacowana ilość usuniętych/
holowanych pojazdów w okresie trwania umowy</t>
  </si>
  <si>
    <t>Cena jednostkowa netto  za usunięcie/ transport pojazdu w PLN</t>
  </si>
  <si>
    <t>Wartość netto 
w PLN
(1x2)</t>
  </si>
  <si>
    <t>Stawka
VAT %</t>
  </si>
  <si>
    <t>Kwota VAT 
w PLN 
(3x4)</t>
  </si>
  <si>
    <t>Wartość brutto 
w PLN
(3+5)</t>
  </si>
  <si>
    <t>Cena jednostkowa netto za dobę parkowania w PLN</t>
  </si>
  <si>
    <t>Wartość netto 
w PLN
(7x8)</t>
  </si>
  <si>
    <t>Kwota VAT 
w PLN
(9x10)</t>
  </si>
  <si>
    <t>rowery i motorowery</t>
  </si>
  <si>
    <t>motocykle</t>
  </si>
  <si>
    <t>pojazdy o dmc do 3,5 t</t>
  </si>
  <si>
    <r>
      <rPr>
        <b/>
        <sz val="9"/>
        <color rgb="FF000000"/>
        <rFont val="Calibri"/>
        <family val="2"/>
        <charset val="238"/>
      </rPr>
      <t>cena za 1 km</t>
    </r>
    <r>
      <rPr>
        <sz val="9"/>
        <color rgb="FF000000"/>
        <rFont val="Calibri"/>
        <family val="2"/>
        <charset val="238"/>
      </rPr>
      <t xml:space="preserve"> w przypadku transportu  pojazdu wraz  
z odpadami  o dmc do 3,5 t</t>
    </r>
  </si>
  <si>
    <t>pojazdy o dmc powyżej 3,5 t do 7,5 t</t>
  </si>
  <si>
    <r>
      <rPr>
        <b/>
        <sz val="9"/>
        <color rgb="FF000000"/>
        <rFont val="Calibri"/>
        <family val="2"/>
        <charset val="238"/>
      </rPr>
      <t>cena za 1 km</t>
    </r>
    <r>
      <rPr>
        <sz val="9"/>
        <color rgb="FF000000"/>
        <rFont val="Calibri"/>
        <family val="2"/>
        <charset val="238"/>
      </rPr>
      <t xml:space="preserve"> w przypadku transportu  pojazdu wraz  
z odpadami o dmc powyżej 3,5 t do 7,5 t</t>
    </r>
  </si>
  <si>
    <t>pojazdy o dmc powyżej 7,5 t do 16 t</t>
  </si>
  <si>
    <r>
      <rPr>
        <b/>
        <sz val="9"/>
        <color rgb="FF000000"/>
        <rFont val="Calibri"/>
        <family val="2"/>
        <charset val="238"/>
      </rPr>
      <t>cena za 1 km</t>
    </r>
    <r>
      <rPr>
        <sz val="9"/>
        <color rgb="FF000000"/>
        <rFont val="Calibri"/>
        <family val="2"/>
        <charset val="238"/>
      </rPr>
      <t xml:space="preserve"> w przypadku transportu  pojazdu wraz  
z odpadami  o dmc powyżej 7,5 t do 16 t</t>
    </r>
  </si>
  <si>
    <t>pojazdy o dmc powyżej 16 t</t>
  </si>
  <si>
    <r>
      <rPr>
        <b/>
        <sz val="9"/>
        <color rgb="FF000000"/>
        <rFont val="Calibri"/>
        <family val="2"/>
        <charset val="238"/>
      </rPr>
      <t>cena za 1 km</t>
    </r>
    <r>
      <rPr>
        <sz val="9"/>
        <color rgb="FF000000"/>
        <rFont val="Calibri"/>
        <family val="2"/>
        <charset val="238"/>
      </rPr>
      <t xml:space="preserve"> w przypadku transportu  pojazdu wraz 
z odpadami  o dmc powyżej 16 t</t>
    </r>
  </si>
  <si>
    <t>pojazdy przewożące materiały niebezpieczne</t>
  </si>
  <si>
    <t>Ogółem</t>
  </si>
  <si>
    <t>xxxxx</t>
  </si>
  <si>
    <t>Wartość brutto 
w PLN
(9+11)</t>
  </si>
  <si>
    <t>Łączna kwota brutto 
w PLN
(6+12)</t>
  </si>
  <si>
    <t>hulajnoga elektryczna lub urządzenie transportu osobistego</t>
  </si>
  <si>
    <t>Szacowana ilość dni parkowania pojazdu</t>
  </si>
  <si>
    <t>Deklaruję następującą wysokość kosztów w przypadku odstąpienia od usunięcia pojazdów w tym pojazdów wraz z odpadami:
1) w przypadku dojazdu do miejsca zdarzenia w wysokości ........... % kwot za usunięcie pojazdów wyszczególnionych w powyższej tabeli (nie więcej niż 30%)
2) w przypadku dojazdu do miejsca zdarzenia i podjęcia czynności załadunku pojazdu w wysokości ........... % kwot za usunięcie pojazdów wyszczególnionych w powyższej tabeli 
(nie więcej niż 50%).</t>
  </si>
  <si>
    <t>Wartość netto razem</t>
  </si>
  <si>
    <t>Wartość brutto razem</t>
  </si>
  <si>
    <t xml:space="preserve">Załącznik nr 4 do Zaproszenia do składania ofert, Znak: KŚGK-II.271.12.2024.DT   </t>
  </si>
</sst>
</file>

<file path=xl/styles.xml><?xml version="1.0" encoding="utf-8"?>
<styleSheet xmlns="http://schemas.openxmlformats.org/spreadsheetml/2006/main">
  <numFmts count="3">
    <numFmt numFmtId="44" formatCode="_-* #,##0.00\ &quot;zł&quot;_-;\-* #,##0.00\ &quot;zł&quot;_-;_-* &quot;-&quot;??\ &quot;zł&quot;_-;_-@_-"/>
    <numFmt numFmtId="164" formatCode="#,##0.00\ [$zł-415];[Red]\-#,##0.00\ [$zł-415]"/>
    <numFmt numFmtId="165" formatCode="#,##0.00\ &quot;zł&quot;"/>
  </numFmts>
  <fonts count="10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9"/>
      <name val="Calibri"/>
      <family val="2"/>
      <charset val="238"/>
    </font>
    <font>
      <b/>
      <sz val="8"/>
      <color rgb="FFFFFFFF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11"/>
      <name val="Calibri"/>
      <family val="2"/>
      <charset val="238"/>
    </font>
    <font>
      <sz val="8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8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4F81BD"/>
        <bgColor rgb="FF808080"/>
      </patternFill>
    </fill>
    <fill>
      <patternFill patternType="solid">
        <fgColor theme="5" tint="-0.24994659260841701"/>
        <bgColor rgb="FF808080"/>
      </patternFill>
    </fill>
    <fill>
      <patternFill patternType="solid">
        <fgColor theme="8" tint="-0.499984740745262"/>
        <bgColor rgb="FF808080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6" fillId="0" borderId="0" xfId="0" applyFont="1"/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9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65" fontId="7" fillId="2" borderId="2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9" fontId="7" fillId="2" borderId="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44" fontId="7" fillId="2" borderId="1" xfId="0" applyNumberFormat="1" applyFont="1" applyFill="1" applyBorder="1" applyAlignment="1">
      <alignment horizontal="center" vertical="center" wrapText="1"/>
    </xf>
    <xf numFmtId="9" fontId="7" fillId="2" borderId="1" xfId="1" applyFont="1" applyFill="1" applyBorder="1" applyAlignment="1">
      <alignment horizontal="center" vertical="center" wrapText="1"/>
    </xf>
    <xf numFmtId="164" fontId="9" fillId="0" borderId="0" xfId="0" applyNumberFormat="1" applyFont="1"/>
    <xf numFmtId="44" fontId="0" fillId="0" borderId="0" xfId="0" applyNumberFormat="1"/>
    <xf numFmtId="44" fontId="7" fillId="0" borderId="0" xfId="0" applyNumberFormat="1" applyFont="1"/>
    <xf numFmtId="44" fontId="6" fillId="0" borderId="0" xfId="0" applyNumberFormat="1" applyFont="1"/>
    <xf numFmtId="164" fontId="0" fillId="0" borderId="0" xfId="0" applyNumberFormat="1"/>
    <xf numFmtId="0" fontId="2" fillId="2" borderId="7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6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7" fillId="0" borderId="0" xfId="0" applyFont="1" applyAlignment="1">
      <alignment horizontal="right"/>
    </xf>
    <xf numFmtId="0" fontId="1" fillId="0" borderId="0" xfId="0" applyFont="1" applyBorder="1" applyAlignment="1">
      <alignment horizontal="center"/>
    </xf>
    <xf numFmtId="44" fontId="5" fillId="2" borderId="4" xfId="0" applyNumberFormat="1" applyFont="1" applyFill="1" applyBorder="1" applyAlignment="1">
      <alignment horizontal="center" vertical="center" wrapText="1"/>
    </xf>
    <xf numFmtId="44" fontId="5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left" vertical="center" wrapText="1"/>
    </xf>
    <xf numFmtId="164" fontId="7" fillId="2" borderId="4" xfId="0" applyNumberFormat="1" applyFont="1" applyFill="1" applyBorder="1" applyAlignment="1">
      <alignment horizontal="left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4"/>
  <sheetViews>
    <sheetView tabSelected="1" zoomScale="140" zoomScaleNormal="140" workbookViewId="0">
      <selection activeCell="H9" sqref="H9"/>
    </sheetView>
  </sheetViews>
  <sheetFormatPr defaultRowHeight="15"/>
  <cols>
    <col min="1" max="1" width="21.7109375" style="1" customWidth="1"/>
    <col min="2" max="2" width="10.42578125" style="1" customWidth="1"/>
    <col min="3" max="3" width="10.5703125" style="1" customWidth="1"/>
    <col min="4" max="4" width="9.28515625" style="1" customWidth="1"/>
    <col min="5" max="5" width="5.42578125" style="1" customWidth="1"/>
    <col min="6" max="6" width="7.7109375" style="1" customWidth="1"/>
    <col min="7" max="7" width="8.85546875" style="1" customWidth="1"/>
    <col min="8" max="8" width="8" style="1" customWidth="1"/>
    <col min="9" max="9" width="9.42578125" style="1" customWidth="1"/>
    <col min="10" max="10" width="8.7109375" style="1" customWidth="1"/>
    <col min="11" max="11" width="5.85546875" style="1" customWidth="1"/>
    <col min="12" max="12" width="7.5703125" style="1" customWidth="1"/>
    <col min="13" max="13" width="8.42578125" style="1" customWidth="1"/>
    <col min="14" max="14" width="8.85546875" style="1" customWidth="1"/>
    <col min="15" max="15" width="19.140625" customWidth="1"/>
    <col min="16" max="1024" width="8.7109375" customWidth="1"/>
  </cols>
  <sheetData>
    <row r="1" spans="1:17" ht="12" customHeight="1">
      <c r="A1" s="36" t="s">
        <v>31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7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7" ht="10.5" customHeight="1">
      <c r="B3" s="2">
        <v>1</v>
      </c>
      <c r="C3" s="2">
        <v>2</v>
      </c>
      <c r="D3" s="2">
        <v>3</v>
      </c>
      <c r="E3" s="2">
        <v>4</v>
      </c>
      <c r="F3" s="2">
        <v>5</v>
      </c>
      <c r="G3" s="2">
        <v>6</v>
      </c>
      <c r="H3" s="2">
        <v>7</v>
      </c>
      <c r="I3" s="2">
        <v>8</v>
      </c>
      <c r="J3" s="2">
        <v>9</v>
      </c>
      <c r="K3" s="2">
        <v>10</v>
      </c>
      <c r="L3" s="2">
        <v>11</v>
      </c>
      <c r="M3" s="2">
        <v>12</v>
      </c>
      <c r="N3" s="2">
        <v>13</v>
      </c>
    </row>
    <row r="4" spans="1:17" ht="79.5" customHeight="1">
      <c r="A4" s="3" t="s">
        <v>1</v>
      </c>
      <c r="B4" s="3" t="s">
        <v>2</v>
      </c>
      <c r="C4" s="20" t="s">
        <v>3</v>
      </c>
      <c r="D4" s="20" t="s">
        <v>4</v>
      </c>
      <c r="E4" s="20" t="s">
        <v>5</v>
      </c>
      <c r="F4" s="20" t="s">
        <v>6</v>
      </c>
      <c r="G4" s="20" t="s">
        <v>7</v>
      </c>
      <c r="H4" s="19" t="s">
        <v>27</v>
      </c>
      <c r="I4" s="19" t="s">
        <v>8</v>
      </c>
      <c r="J4" s="19" t="s">
        <v>9</v>
      </c>
      <c r="K4" s="19" t="s">
        <v>5</v>
      </c>
      <c r="L4" s="19" t="s">
        <v>10</v>
      </c>
      <c r="M4" s="19" t="s">
        <v>24</v>
      </c>
      <c r="N4" s="3" t="s">
        <v>25</v>
      </c>
    </row>
    <row r="5" spans="1:17">
      <c r="A5" s="4" t="s">
        <v>11</v>
      </c>
      <c r="B5" s="13">
        <v>2</v>
      </c>
      <c r="C5" s="21">
        <v>0</v>
      </c>
      <c r="D5" s="21">
        <f t="shared" ref="D5:D15" si="0">B5*C5</f>
        <v>0</v>
      </c>
      <c r="E5" s="14">
        <v>0.23</v>
      </c>
      <c r="F5" s="21">
        <f t="shared" ref="F5:F16" si="1">D5*E5</f>
        <v>0</v>
      </c>
      <c r="G5" s="21">
        <f>D5+F5</f>
        <v>0</v>
      </c>
      <c r="H5" s="13">
        <v>1</v>
      </c>
      <c r="I5" s="21">
        <v>0</v>
      </c>
      <c r="J5" s="21">
        <f>H5*$I$5</f>
        <v>0</v>
      </c>
      <c r="K5" s="22">
        <v>0.23</v>
      </c>
      <c r="L5" s="21">
        <f>J5*$K$5</f>
        <v>0</v>
      </c>
      <c r="M5" s="21">
        <f>SUM(J5,L5)</f>
        <v>0</v>
      </c>
      <c r="N5" s="21">
        <f>SUM(M5,G5)</f>
        <v>0</v>
      </c>
      <c r="O5" s="24"/>
    </row>
    <row r="6" spans="1:17">
      <c r="A6" s="5" t="s">
        <v>12</v>
      </c>
      <c r="B6" s="13">
        <v>2</v>
      </c>
      <c r="C6" s="21">
        <v>0</v>
      </c>
      <c r="D6" s="21">
        <f t="shared" si="0"/>
        <v>0</v>
      </c>
      <c r="E6" s="14">
        <v>0.23</v>
      </c>
      <c r="F6" s="21">
        <f t="shared" si="1"/>
        <v>0</v>
      </c>
      <c r="G6" s="21">
        <f t="shared" ref="G6:G15" si="2">D6+F6</f>
        <v>0</v>
      </c>
      <c r="H6" s="13">
        <v>1</v>
      </c>
      <c r="I6" s="21">
        <v>0</v>
      </c>
      <c r="J6" s="21">
        <f>H6*$I$6</f>
        <v>0</v>
      </c>
      <c r="K6" s="22">
        <v>0.23</v>
      </c>
      <c r="L6" s="21">
        <f>J6*$K$6</f>
        <v>0</v>
      </c>
      <c r="M6" s="21">
        <f>SUM(J6,L6)</f>
        <v>0</v>
      </c>
      <c r="N6" s="21">
        <f>SUM(M6,G6)</f>
        <v>0</v>
      </c>
      <c r="O6" s="25"/>
    </row>
    <row r="7" spans="1:17">
      <c r="A7" s="4" t="s">
        <v>13</v>
      </c>
      <c r="B7" s="13">
        <v>56</v>
      </c>
      <c r="C7" s="21">
        <v>0</v>
      </c>
      <c r="D7" s="21">
        <f t="shared" si="0"/>
        <v>0</v>
      </c>
      <c r="E7" s="14">
        <v>0.23</v>
      </c>
      <c r="F7" s="21">
        <f t="shared" si="1"/>
        <v>0</v>
      </c>
      <c r="G7" s="21">
        <f t="shared" si="2"/>
        <v>0</v>
      </c>
      <c r="H7" s="13">
        <v>53</v>
      </c>
      <c r="I7" s="21">
        <v>0</v>
      </c>
      <c r="J7" s="21">
        <f>I7*H7*B7</f>
        <v>0</v>
      </c>
      <c r="K7" s="22">
        <v>0.23</v>
      </c>
      <c r="L7" s="21">
        <f>J7*$K$7</f>
        <v>0</v>
      </c>
      <c r="M7" s="21">
        <f>J7+L7</f>
        <v>0</v>
      </c>
      <c r="N7" s="21">
        <f>SUM(M7,G7)</f>
        <v>0</v>
      </c>
      <c r="O7" s="24"/>
    </row>
    <row r="8" spans="1:17" ht="37.5" customHeight="1">
      <c r="A8" s="6" t="s">
        <v>14</v>
      </c>
      <c r="B8" s="13">
        <v>20</v>
      </c>
      <c r="C8" s="21">
        <v>0</v>
      </c>
      <c r="D8" s="21">
        <f t="shared" si="0"/>
        <v>0</v>
      </c>
      <c r="E8" s="14">
        <v>0.23</v>
      </c>
      <c r="F8" s="21">
        <f t="shared" si="1"/>
        <v>0</v>
      </c>
      <c r="G8" s="21">
        <f t="shared" si="2"/>
        <v>0</v>
      </c>
      <c r="H8" s="15"/>
      <c r="I8" s="15"/>
      <c r="J8" s="15"/>
      <c r="K8" s="15"/>
      <c r="L8" s="16"/>
      <c r="M8" s="15"/>
      <c r="N8" s="21">
        <f>SUM(G8)</f>
        <v>0</v>
      </c>
      <c r="O8" s="24"/>
    </row>
    <row r="9" spans="1:17" ht="24">
      <c r="A9" s="7" t="s">
        <v>15</v>
      </c>
      <c r="B9" s="13">
        <v>1</v>
      </c>
      <c r="C9" s="21">
        <v>0</v>
      </c>
      <c r="D9" s="21">
        <f t="shared" si="0"/>
        <v>0</v>
      </c>
      <c r="E9" s="14">
        <v>0.23</v>
      </c>
      <c r="F9" s="21">
        <f t="shared" si="1"/>
        <v>0</v>
      </c>
      <c r="G9" s="21">
        <f t="shared" si="2"/>
        <v>0</v>
      </c>
      <c r="H9" s="13">
        <v>1</v>
      </c>
      <c r="I9" s="21">
        <v>0</v>
      </c>
      <c r="J9" s="21">
        <f>H9*$I$9</f>
        <v>0</v>
      </c>
      <c r="K9" s="22">
        <v>0.23</v>
      </c>
      <c r="L9" s="21">
        <f>J9*$K$9</f>
        <v>0</v>
      </c>
      <c r="M9" s="21">
        <f>SUM(J9,L9)</f>
        <v>0</v>
      </c>
      <c r="N9" s="21">
        <f>SUM(M9,G9)</f>
        <v>0</v>
      </c>
    </row>
    <row r="10" spans="1:17" ht="52.5" customHeight="1">
      <c r="A10" s="8" t="s">
        <v>16</v>
      </c>
      <c r="B10" s="13">
        <v>20</v>
      </c>
      <c r="C10" s="21">
        <v>0</v>
      </c>
      <c r="D10" s="21">
        <f t="shared" si="0"/>
        <v>0</v>
      </c>
      <c r="E10" s="14">
        <v>0.23</v>
      </c>
      <c r="F10" s="21">
        <f t="shared" si="1"/>
        <v>0</v>
      </c>
      <c r="G10" s="21">
        <f t="shared" si="2"/>
        <v>0</v>
      </c>
      <c r="H10" s="15"/>
      <c r="I10" s="17"/>
      <c r="J10" s="15"/>
      <c r="K10" s="18"/>
      <c r="L10" s="16"/>
      <c r="M10" s="15"/>
      <c r="N10" s="21">
        <f>SUM(G10)</f>
        <v>0</v>
      </c>
      <c r="P10" s="25"/>
    </row>
    <row r="11" spans="1:17" ht="24">
      <c r="A11" s="7" t="s">
        <v>17</v>
      </c>
      <c r="B11" s="13">
        <v>1</v>
      </c>
      <c r="C11" s="21">
        <v>0</v>
      </c>
      <c r="D11" s="21">
        <f t="shared" si="0"/>
        <v>0</v>
      </c>
      <c r="E11" s="14">
        <v>0.23</v>
      </c>
      <c r="F11" s="21">
        <f t="shared" si="1"/>
        <v>0</v>
      </c>
      <c r="G11" s="21">
        <f t="shared" si="2"/>
        <v>0</v>
      </c>
      <c r="H11" s="13">
        <v>1</v>
      </c>
      <c r="I11" s="21">
        <v>0</v>
      </c>
      <c r="J11" s="21">
        <f>H11*$I$11</f>
        <v>0</v>
      </c>
      <c r="K11" s="22">
        <v>0.23</v>
      </c>
      <c r="L11" s="21">
        <f>J11*$K$11</f>
        <v>0</v>
      </c>
      <c r="M11" s="21">
        <f>SUM(J11,L11)</f>
        <v>0</v>
      </c>
      <c r="N11" s="21">
        <f>SUM(M11,G11)</f>
        <v>0</v>
      </c>
      <c r="O11" s="24"/>
    </row>
    <row r="12" spans="1:17" ht="46.5" customHeight="1">
      <c r="A12" s="9" t="s">
        <v>18</v>
      </c>
      <c r="B12" s="13">
        <v>20</v>
      </c>
      <c r="C12" s="21">
        <v>0</v>
      </c>
      <c r="D12" s="21">
        <f t="shared" si="0"/>
        <v>0</v>
      </c>
      <c r="E12" s="14">
        <v>0.23</v>
      </c>
      <c r="F12" s="21">
        <f t="shared" si="1"/>
        <v>0</v>
      </c>
      <c r="G12" s="21">
        <f t="shared" si="2"/>
        <v>0</v>
      </c>
      <c r="H12" s="15"/>
      <c r="I12" s="17"/>
      <c r="J12" s="15"/>
      <c r="K12" s="18"/>
      <c r="L12" s="16"/>
      <c r="M12" s="15"/>
      <c r="N12" s="21">
        <f>SUM(G12)</f>
        <v>0</v>
      </c>
      <c r="O12" s="27"/>
    </row>
    <row r="13" spans="1:17">
      <c r="A13" s="4" t="s">
        <v>19</v>
      </c>
      <c r="B13" s="13">
        <v>1</v>
      </c>
      <c r="C13" s="21">
        <v>0</v>
      </c>
      <c r="D13" s="21">
        <f t="shared" si="0"/>
        <v>0</v>
      </c>
      <c r="E13" s="14">
        <v>0.23</v>
      </c>
      <c r="F13" s="21">
        <f>D13*E13</f>
        <v>0</v>
      </c>
      <c r="G13" s="21">
        <f t="shared" si="2"/>
        <v>0</v>
      </c>
      <c r="H13" s="13">
        <v>1</v>
      </c>
      <c r="I13" s="21">
        <v>0</v>
      </c>
      <c r="J13" s="21">
        <f>H13*$I$13</f>
        <v>0</v>
      </c>
      <c r="K13" s="22">
        <v>0.23</v>
      </c>
      <c r="L13" s="21">
        <f>J13*$K$13</f>
        <v>0</v>
      </c>
      <c r="M13" s="21">
        <f>SUM(J13,L13)</f>
        <v>0</v>
      </c>
      <c r="N13" s="21">
        <f>SUM(M13,G13)</f>
        <v>0</v>
      </c>
    </row>
    <row r="14" spans="1:17" ht="47.25" customHeight="1">
      <c r="A14" s="8" t="s">
        <v>20</v>
      </c>
      <c r="B14" s="13">
        <v>20</v>
      </c>
      <c r="C14" s="21">
        <v>0</v>
      </c>
      <c r="D14" s="21">
        <f t="shared" si="0"/>
        <v>0</v>
      </c>
      <c r="E14" s="14">
        <v>0.23</v>
      </c>
      <c r="F14" s="21">
        <f t="shared" si="1"/>
        <v>0</v>
      </c>
      <c r="G14" s="21">
        <f t="shared" si="2"/>
        <v>0</v>
      </c>
      <c r="H14" s="15"/>
      <c r="I14" s="17"/>
      <c r="J14" s="15"/>
      <c r="K14" s="18"/>
      <c r="L14" s="16"/>
      <c r="M14" s="15"/>
      <c r="N14" s="21">
        <f>SUM(G14)</f>
        <v>0</v>
      </c>
      <c r="O14" s="24"/>
      <c r="Q14" s="25"/>
    </row>
    <row r="15" spans="1:17" ht="24.75" customHeight="1">
      <c r="A15" s="7" t="s">
        <v>21</v>
      </c>
      <c r="B15" s="13">
        <v>1</v>
      </c>
      <c r="C15" s="21">
        <v>0</v>
      </c>
      <c r="D15" s="21">
        <f t="shared" si="0"/>
        <v>0</v>
      </c>
      <c r="E15" s="14">
        <v>0.23</v>
      </c>
      <c r="F15" s="21">
        <f t="shared" si="1"/>
        <v>0</v>
      </c>
      <c r="G15" s="21">
        <f t="shared" si="2"/>
        <v>0</v>
      </c>
      <c r="H15" s="13">
        <v>1</v>
      </c>
      <c r="I15" s="21">
        <v>0</v>
      </c>
      <c r="J15" s="21">
        <f>H15*$I$15</f>
        <v>0</v>
      </c>
      <c r="K15" s="14">
        <v>0.23</v>
      </c>
      <c r="L15" s="21">
        <f>J15*$K$15</f>
        <v>0</v>
      </c>
      <c r="M15" s="21">
        <f>SUM(J15,L15)</f>
        <v>0</v>
      </c>
      <c r="N15" s="21">
        <f>SUM(M15,G15)</f>
        <v>0</v>
      </c>
    </row>
    <row r="16" spans="1:17" ht="34.5" customHeight="1">
      <c r="A16" s="7" t="s">
        <v>26</v>
      </c>
      <c r="B16" s="13">
        <v>1</v>
      </c>
      <c r="C16" s="21">
        <v>0</v>
      </c>
      <c r="D16" s="21">
        <f>SUM(B16*C16)</f>
        <v>0</v>
      </c>
      <c r="E16" s="14">
        <v>0.23</v>
      </c>
      <c r="F16" s="21">
        <f t="shared" si="1"/>
        <v>0</v>
      </c>
      <c r="G16" s="21">
        <f>SUM(D16,F16)</f>
        <v>0</v>
      </c>
      <c r="H16" s="13">
        <v>1</v>
      </c>
      <c r="I16" s="21">
        <v>0</v>
      </c>
      <c r="J16" s="21">
        <f>H16*$I$16</f>
        <v>0</v>
      </c>
      <c r="K16" s="14">
        <v>0.23</v>
      </c>
      <c r="L16" s="21">
        <f>J16*$K$16</f>
        <v>0</v>
      </c>
      <c r="M16" s="21">
        <f>SUM(J16,L16)</f>
        <v>0</v>
      </c>
      <c r="N16" s="21">
        <f>SUM(G16,M16)</f>
        <v>0</v>
      </c>
    </row>
    <row r="17" spans="1:16" s="11" customFormat="1">
      <c r="A17" s="10" t="s">
        <v>22</v>
      </c>
      <c r="B17" s="13"/>
      <c r="C17" s="12" t="s">
        <v>23</v>
      </c>
      <c r="D17" s="21">
        <f>SUM(D5:D16)</f>
        <v>0</v>
      </c>
      <c r="E17" s="13" t="s">
        <v>23</v>
      </c>
      <c r="F17" s="21" t="s">
        <v>23</v>
      </c>
      <c r="G17" s="21" t="s">
        <v>23</v>
      </c>
      <c r="H17" s="13" t="s">
        <v>23</v>
      </c>
      <c r="I17" s="21" t="s">
        <v>23</v>
      </c>
      <c r="J17" s="12">
        <f>SUM(J15:J16,J13,J11,J9,J7,J6,J5)</f>
        <v>0</v>
      </c>
      <c r="K17" s="13" t="s">
        <v>23</v>
      </c>
      <c r="L17" s="21" t="s">
        <v>23</v>
      </c>
      <c r="M17" s="21" t="s">
        <v>23</v>
      </c>
      <c r="N17" s="21">
        <f>SUM(N5:N16)</f>
        <v>0</v>
      </c>
      <c r="O17" s="26"/>
      <c r="P17" s="23"/>
    </row>
    <row r="18" spans="1:16" s="11" customFormat="1" ht="18" customHeight="1">
      <c r="A18" s="28" t="s">
        <v>29</v>
      </c>
      <c r="B18" s="38">
        <f>SUM(D17,J17)</f>
        <v>0</v>
      </c>
      <c r="C18" s="39"/>
      <c r="D18" s="38" t="s">
        <v>30</v>
      </c>
      <c r="E18" s="38"/>
      <c r="F18" s="38"/>
      <c r="G18" s="38"/>
      <c r="H18" s="38">
        <f>SUM(N5:N16)</f>
        <v>0</v>
      </c>
      <c r="I18" s="40"/>
      <c r="J18" s="41"/>
      <c r="K18" s="42"/>
      <c r="L18" s="42"/>
      <c r="M18" s="42"/>
      <c r="N18" s="42"/>
      <c r="O18" s="26"/>
      <c r="P18" s="23"/>
    </row>
    <row r="19" spans="1:16" ht="13.5" hidden="1" customHeight="1">
      <c r="A19" s="30" t="s">
        <v>28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</row>
    <row r="20" spans="1:16" ht="23.25" customHeight="1">
      <c r="A20" s="32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</row>
    <row r="21" spans="1:16" ht="44.25" hidden="1" customHeight="1">
      <c r="A21" s="32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</row>
    <row r="22" spans="1:16" ht="37.5" customHeight="1">
      <c r="A22" s="32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</row>
    <row r="23" spans="1:16" ht="15" hidden="1" customHeight="1">
      <c r="A23" s="34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</row>
    <row r="24" spans="1:16">
      <c r="A24" s="29"/>
      <c r="B24" s="29"/>
      <c r="C24" s="29"/>
      <c r="D24" s="29"/>
      <c r="E24" s="29"/>
      <c r="F24" s="29"/>
      <c r="G24" s="29"/>
    </row>
  </sheetData>
  <mergeCells count="7">
    <mergeCell ref="A19:N23"/>
    <mergeCell ref="A1:N1"/>
    <mergeCell ref="A2:N2"/>
    <mergeCell ref="B18:C18"/>
    <mergeCell ref="D18:G18"/>
    <mergeCell ref="H18:I18"/>
    <mergeCell ref="J18:N18"/>
  </mergeCells>
  <pageMargins left="0.70866141732283472" right="0.70866141732283472" top="0.39370078740157483" bottom="0.15748031496062992" header="0.51181102362204722" footer="0.51181102362204722"/>
  <pageSetup paperSize="9" firstPageNumber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Paszowski</dc:creator>
  <cp:lastModifiedBy>dtoborek</cp:lastModifiedBy>
  <cp:revision>1</cp:revision>
  <cp:lastPrinted>2022-10-06T11:11:17Z</cp:lastPrinted>
  <dcterms:created xsi:type="dcterms:W3CDTF">2020-12-22T11:06:39Z</dcterms:created>
  <dcterms:modified xsi:type="dcterms:W3CDTF">2024-11-25T12:26:43Z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